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0115" windowHeight="7935"/>
  </bookViews>
  <sheets>
    <sheet name="base de données" sheetId="1" r:id="rId1"/>
    <sheet name="liste" sheetId="3" state="hidden" r:id="rId2"/>
  </sheets>
  <calcPr calcId="145621"/>
</workbook>
</file>

<file path=xl/calcChain.xml><?xml version="1.0" encoding="utf-8"?>
<calcChain xmlns="http://schemas.openxmlformats.org/spreadsheetml/2006/main">
  <c r="N23" i="1" l="1"/>
  <c r="O23" i="1"/>
  <c r="N24" i="1"/>
  <c r="O24" i="1"/>
  <c r="N25" i="1"/>
  <c r="O25" i="1"/>
  <c r="P23" i="1" l="1"/>
  <c r="R23" i="1" s="1"/>
  <c r="P25" i="1"/>
  <c r="R25" i="1" s="1"/>
  <c r="P24" i="1"/>
  <c r="R24" i="1" s="1"/>
  <c r="N27" i="1"/>
  <c r="O27" i="1"/>
  <c r="N26" i="1"/>
  <c r="O26" i="1"/>
  <c r="N22" i="1"/>
  <c r="O22" i="1"/>
  <c r="N21" i="1"/>
  <c r="O21" i="1"/>
  <c r="N20" i="1"/>
  <c r="O20" i="1"/>
  <c r="N19" i="1"/>
  <c r="O19" i="1"/>
  <c r="N18" i="1"/>
  <c r="O18" i="1"/>
  <c r="N17" i="1"/>
  <c r="O17" i="1"/>
  <c r="N16" i="1"/>
  <c r="O16" i="1"/>
  <c r="N15" i="1"/>
  <c r="O15" i="1"/>
  <c r="N14" i="1"/>
  <c r="O14" i="1"/>
  <c r="N13" i="1"/>
  <c r="O13" i="1"/>
  <c r="N12" i="1"/>
  <c r="O12" i="1"/>
  <c r="N11" i="1"/>
  <c r="O11" i="1"/>
  <c r="N10" i="1"/>
  <c r="O10" i="1"/>
  <c r="N9" i="1"/>
  <c r="O9" i="1"/>
  <c r="N8" i="1"/>
  <c r="O8" i="1"/>
  <c r="N7" i="1"/>
  <c r="O7" i="1" s="1"/>
  <c r="N6" i="1"/>
  <c r="O6" i="1"/>
  <c r="N5" i="1"/>
  <c r="O5" i="1"/>
  <c r="P22" i="1" l="1"/>
  <c r="R22" i="1" s="1"/>
  <c r="P26" i="1"/>
  <c r="R26" i="1" s="1"/>
  <c r="P27" i="1"/>
  <c r="R27" i="1" s="1"/>
  <c r="P20" i="1"/>
  <c r="R20" i="1" s="1"/>
  <c r="P21" i="1"/>
  <c r="R21" i="1" s="1"/>
  <c r="P18" i="1"/>
  <c r="R18" i="1" s="1"/>
  <c r="P19" i="1"/>
  <c r="R19" i="1" s="1"/>
  <c r="P13" i="1"/>
  <c r="R13" i="1" s="1"/>
  <c r="P16" i="1"/>
  <c r="R16" i="1" s="1"/>
  <c r="P17" i="1"/>
  <c r="R17" i="1" s="1"/>
  <c r="P15" i="1"/>
  <c r="R15" i="1" s="1"/>
  <c r="P14" i="1"/>
  <c r="R14" i="1" s="1"/>
  <c r="P12" i="1"/>
  <c r="R12" i="1" s="1"/>
  <c r="P11" i="1"/>
  <c r="R11" i="1" s="1"/>
  <c r="P10" i="1"/>
  <c r="R10" i="1" s="1"/>
  <c r="P9" i="1"/>
  <c r="R9" i="1" s="1"/>
  <c r="P8" i="1"/>
  <c r="R8" i="1" s="1"/>
  <c r="P7" i="1"/>
  <c r="R7" i="1" s="1"/>
  <c r="P6" i="1"/>
  <c r="R6" i="1" s="1"/>
  <c r="P5" i="1"/>
  <c r="R5" i="1" s="1"/>
  <c r="K28" i="1" l="1"/>
</calcChain>
</file>

<file path=xl/sharedStrings.xml><?xml version="1.0" encoding="utf-8"?>
<sst xmlns="http://schemas.openxmlformats.org/spreadsheetml/2006/main" count="53" uniqueCount="45">
  <si>
    <t>Nom</t>
  </si>
  <si>
    <t>licence</t>
  </si>
  <si>
    <t>Nom partenaire</t>
  </si>
  <si>
    <t>MIXTE</t>
  </si>
  <si>
    <t xml:space="preserve">DOUBLE  </t>
  </si>
  <si>
    <t>Nom partenaire2</t>
  </si>
  <si>
    <t>liste des clubs</t>
  </si>
  <si>
    <t>USSA</t>
  </si>
  <si>
    <t>inscription</t>
  </si>
  <si>
    <t>oui</t>
  </si>
  <si>
    <t>non</t>
  </si>
  <si>
    <t>club</t>
  </si>
  <si>
    <t>type de payment</t>
  </si>
  <si>
    <t>individuel</t>
  </si>
  <si>
    <t>Type de reglement</t>
  </si>
  <si>
    <t>sous X</t>
  </si>
  <si>
    <t>Fous du volant bayeusains</t>
  </si>
  <si>
    <t>somme perçue</t>
  </si>
  <si>
    <t>difference</t>
  </si>
  <si>
    <t>H</t>
  </si>
  <si>
    <t>F</t>
  </si>
  <si>
    <t>catégorie</t>
  </si>
  <si>
    <t>Catégorie</t>
  </si>
  <si>
    <t>Code paire</t>
  </si>
  <si>
    <t>Code paire2</t>
  </si>
  <si>
    <t>Total</t>
  </si>
  <si>
    <t>Cout</t>
  </si>
  <si>
    <t>BOB</t>
  </si>
  <si>
    <t>Sous X</t>
  </si>
  <si>
    <t>PRENOM</t>
  </si>
  <si>
    <t>SOMME A VERSER</t>
  </si>
  <si>
    <t>NOM DU CLUB:</t>
  </si>
  <si>
    <t>CONTACT:</t>
  </si>
  <si>
    <t xml:space="preserve">N°TEL </t>
  </si>
  <si>
    <t>Prenom</t>
  </si>
  <si>
    <t>Adresse pour effectuer votre reglement :
Ordre:  LES FOUS DU VOLANT BAYEUSAIN</t>
  </si>
  <si>
    <t>joueur 1</t>
  </si>
  <si>
    <t xml:space="preserve">joueur 2 </t>
  </si>
  <si>
    <t>joueur 3</t>
  </si>
  <si>
    <t>joueur 2</t>
  </si>
  <si>
    <t>joueur1</t>
  </si>
  <si>
    <t>licence partenaire</t>
  </si>
  <si>
    <t>Licence partenaire2</t>
  </si>
  <si>
    <t>Mr LANGLOIS JIMMY
Avenue du-bois de la Cotardiere, Residence les poiriers : Bat 14 
14400 BAYEUX</t>
  </si>
  <si>
    <r>
      <t xml:space="preserve">Afin de faciliter la gestion, merci de privilegier l'envoi de ce document par retour mail, sous format exel.
La prise en compte définitive de vos inscritpions sera effective lors de la reception du reglement par voie postale
Les inscriptions sous X sont  à pré-régler
</t>
    </r>
    <r>
      <rPr>
        <b/>
        <sz val="8"/>
        <color theme="1"/>
        <rFont val="Calibri"/>
        <family val="2"/>
        <scheme val="minor"/>
      </rPr>
      <t xml:space="preserve">
TOUS LES JOUEURS A INSCRIRE DOIVENT OCCUPER UNE NOUVELLE LIGNE DU TABLEAU</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</si>
</sst>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_-* #,##0.00\ [$€-40C]_-;\-* #,##0.00\ [$€-40C]_-;_-* &quot;-&quot;??\ [$€-40C]_-;_-@_-"/>
  </numFmts>
  <fonts count="6" x14ac:knownFonts="1">
    <font>
      <sz val="11"/>
      <color theme="1"/>
      <name val="Calibri"/>
      <family val="2"/>
      <scheme val="minor"/>
    </font>
    <font>
      <sz val="11"/>
      <color theme="1"/>
      <name val="Calibri"/>
      <family val="2"/>
      <scheme val="minor"/>
    </font>
    <font>
      <sz val="8"/>
      <color theme="1"/>
      <name val="Calibri"/>
      <family val="2"/>
      <scheme val="minor"/>
    </font>
    <font>
      <sz val="10"/>
      <color theme="0" tint="-0.249977111117893"/>
      <name val="Calibri"/>
      <family val="2"/>
      <scheme val="minor"/>
    </font>
    <font>
      <sz val="8"/>
      <color theme="0" tint="-0.249977111117893"/>
      <name val="Calibri"/>
      <family val="2"/>
      <scheme val="minor"/>
    </font>
    <font>
      <b/>
      <sz val="8"/>
      <color theme="1"/>
      <name val="Calibri"/>
      <family val="2"/>
      <scheme val="minor"/>
    </font>
  </fonts>
  <fills count="6">
    <fill>
      <patternFill patternType="none"/>
    </fill>
    <fill>
      <patternFill patternType="gray125"/>
    </fill>
    <fill>
      <patternFill patternType="solid">
        <fgColor rgb="FFFFC000"/>
        <bgColor indexed="64"/>
      </patternFill>
    </fill>
    <fill>
      <patternFill patternType="solid">
        <fgColor theme="3"/>
        <bgColor indexed="64"/>
      </patternFill>
    </fill>
    <fill>
      <patternFill patternType="solid">
        <fgColor theme="0"/>
        <bgColor indexed="64"/>
      </patternFill>
    </fill>
    <fill>
      <patternFill patternType="solid">
        <fgColor theme="0" tint="-4.9989318521683403E-2"/>
        <bgColor indexed="64"/>
      </patternFill>
    </fill>
  </fills>
  <borders count="16">
    <border>
      <left/>
      <right/>
      <top/>
      <bottom/>
      <diagonal/>
    </border>
    <border>
      <left/>
      <right style="thick">
        <color auto="1"/>
      </right>
      <top/>
      <bottom/>
      <diagonal/>
    </border>
    <border>
      <left style="thick">
        <color auto="1"/>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ck">
        <color auto="1"/>
      </right>
      <top/>
      <bottom style="medium">
        <color indexed="64"/>
      </bottom>
      <diagonal/>
    </border>
    <border>
      <left style="thick">
        <color auto="1"/>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ck">
        <color auto="1"/>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s>
  <cellStyleXfs count="2">
    <xf numFmtId="0" fontId="0" fillId="0" borderId="0"/>
    <xf numFmtId="44" fontId="1" fillId="0" borderId="0" applyFont="0" applyFill="0" applyBorder="0" applyAlignment="0" applyProtection="0"/>
  </cellStyleXfs>
  <cellXfs count="54">
    <xf numFmtId="0" fontId="0" fillId="0" borderId="0" xfId="0"/>
    <xf numFmtId="0" fontId="2" fillId="0" borderId="0" xfId="0" applyFont="1"/>
    <xf numFmtId="164" fontId="2" fillId="0" borderId="0" xfId="0" applyNumberFormat="1" applyFont="1"/>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164" fontId="2" fillId="0" borderId="0" xfId="0" applyNumberFormat="1" applyFont="1" applyAlignment="1">
      <alignment horizontal="center" vertical="center"/>
    </xf>
    <xf numFmtId="0" fontId="2" fillId="5" borderId="10" xfId="0" applyFont="1" applyFill="1" applyBorder="1" applyAlignment="1" applyProtection="1">
      <alignment vertical="top" wrapText="1"/>
    </xf>
    <xf numFmtId="0" fontId="2" fillId="5" borderId="11" xfId="0" applyFont="1" applyFill="1" applyBorder="1" applyAlignment="1" applyProtection="1">
      <alignment vertical="top"/>
    </xf>
    <xf numFmtId="0" fontId="2" fillId="4" borderId="3" xfId="0" applyFont="1" applyFill="1" applyBorder="1" applyAlignment="1" applyProtection="1">
      <alignment horizontal="center" vertical="center"/>
    </xf>
    <xf numFmtId="0" fontId="2" fillId="4" borderId="10" xfId="0" applyFont="1" applyFill="1" applyBorder="1" applyAlignment="1" applyProtection="1">
      <alignment horizontal="center" vertical="center"/>
    </xf>
    <xf numFmtId="0" fontId="2" fillId="0" borderId="0" xfId="0" applyFont="1" applyProtection="1"/>
    <xf numFmtId="0" fontId="2" fillId="4" borderId="0" xfId="0" applyFont="1" applyFill="1" applyBorder="1" applyProtection="1"/>
    <xf numFmtId="164" fontId="2" fillId="0" borderId="0" xfId="0" applyNumberFormat="1" applyFont="1" applyProtection="1"/>
    <xf numFmtId="0" fontId="2" fillId="4" borderId="0" xfId="0" applyFont="1" applyFill="1" applyBorder="1" applyAlignment="1" applyProtection="1">
      <alignment horizontal="center" vertical="center"/>
    </xf>
    <xf numFmtId="0" fontId="2" fillId="4" borderId="0" xfId="0" applyFont="1" applyFill="1" applyProtection="1"/>
    <xf numFmtId="0" fontId="2" fillId="0" borderId="4" xfId="0" applyFont="1" applyBorder="1" applyAlignment="1" applyProtection="1">
      <alignment horizontal="left" vertical="center"/>
    </xf>
    <xf numFmtId="0" fontId="2" fillId="2" borderId="0" xfId="0" applyFont="1" applyFill="1" applyProtection="1"/>
    <xf numFmtId="0" fontId="2"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44" fontId="2" fillId="0" borderId="9" xfId="1"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1" xfId="0" applyFont="1" applyBorder="1" applyAlignment="1" applyProtection="1">
      <alignment horizontal="center" vertical="center"/>
    </xf>
    <xf numFmtId="164" fontId="2" fillId="0" borderId="13" xfId="0" applyNumberFormat="1" applyFont="1" applyBorder="1" applyAlignment="1" applyProtection="1">
      <alignment horizontal="center" vertical="center"/>
    </xf>
    <xf numFmtId="164" fontId="2" fillId="0" borderId="0" xfId="0" applyNumberFormat="1" applyFont="1" applyAlignment="1" applyProtection="1">
      <alignment horizontal="center" vertical="center"/>
    </xf>
    <xf numFmtId="0" fontId="2" fillId="0" borderId="15"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1" xfId="0" applyNumberFormat="1"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 xfId="0" applyNumberFormat="1"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0" fontId="4" fillId="4" borderId="3" xfId="0" applyFont="1" applyFill="1" applyBorder="1" applyAlignment="1" applyProtection="1">
      <alignment horizontal="center" vertical="center"/>
      <protection locked="0"/>
    </xf>
    <xf numFmtId="0" fontId="2" fillId="0" borderId="8"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5" borderId="11" xfId="0" applyFont="1" applyFill="1" applyBorder="1" applyAlignment="1" applyProtection="1">
      <alignment horizontal="left" vertical="top" wrapText="1"/>
    </xf>
    <xf numFmtId="0" fontId="2" fillId="5" borderId="13" xfId="0" applyFont="1" applyFill="1" applyBorder="1" applyAlignment="1" applyProtection="1">
      <alignment horizontal="left" vertical="top" wrapText="1"/>
    </xf>
    <xf numFmtId="0" fontId="2" fillId="4" borderId="0" xfId="0" applyFont="1" applyFill="1" applyAlignment="1" applyProtection="1">
      <alignment horizontal="justify" vertical="top" wrapText="1"/>
    </xf>
    <xf numFmtId="0" fontId="2" fillId="4" borderId="14" xfId="0" applyFont="1" applyFill="1" applyBorder="1" applyAlignment="1" applyProtection="1">
      <alignment horizontal="justify" vertical="top" wrapText="1"/>
    </xf>
    <xf numFmtId="0" fontId="2" fillId="2" borderId="10" xfId="0" applyFont="1" applyFill="1" applyBorder="1" applyAlignment="1" applyProtection="1">
      <alignment horizontal="left" vertical="center"/>
    </xf>
    <xf numFmtId="0" fontId="2" fillId="2" borderId="11" xfId="0" applyFont="1" applyFill="1" applyBorder="1" applyAlignment="1" applyProtection="1">
      <alignment horizontal="left" vertical="center"/>
    </xf>
    <xf numFmtId="0" fontId="2" fillId="2" borderId="13" xfId="0" applyFont="1" applyFill="1" applyBorder="1" applyAlignment="1" applyProtection="1">
      <alignment horizontal="left" vertical="center"/>
    </xf>
    <xf numFmtId="0" fontId="2" fillId="0" borderId="10" xfId="0" applyFont="1" applyBorder="1" applyAlignment="1" applyProtection="1">
      <alignment horizontal="left" vertical="center"/>
    </xf>
    <xf numFmtId="0" fontId="2" fillId="0" borderId="11" xfId="0" applyFont="1" applyBorder="1" applyAlignment="1" applyProtection="1">
      <alignment horizontal="left" vertical="center"/>
    </xf>
    <xf numFmtId="0" fontId="2" fillId="0" borderId="13" xfId="0" applyFont="1" applyBorder="1" applyAlignment="1" applyProtection="1">
      <alignment horizontal="left" vertical="center"/>
    </xf>
    <xf numFmtId="0" fontId="2" fillId="3" borderId="10" xfId="0" applyFont="1" applyFill="1" applyBorder="1" applyAlignment="1" applyProtection="1">
      <alignment horizontal="left" vertical="center"/>
    </xf>
    <xf numFmtId="0" fontId="2" fillId="3" borderId="11" xfId="0" applyFont="1" applyFill="1" applyBorder="1" applyAlignment="1" applyProtection="1">
      <alignment horizontal="left" vertical="center"/>
    </xf>
    <xf numFmtId="0" fontId="2" fillId="3" borderId="13" xfId="0" applyFont="1" applyFill="1" applyBorder="1" applyAlignment="1" applyProtection="1">
      <alignment horizontal="left" vertical="center"/>
    </xf>
  </cellXfs>
  <cellStyles count="2">
    <cellStyle name="Monétaire" xfId="1" builtinId="4"/>
    <cellStyle name="Normal" xfId="0" builtinId="0"/>
  </cellStyles>
  <dxfs count="20">
    <dxf>
      <font>
        <strike val="0"/>
        <outline val="0"/>
        <shadow val="0"/>
        <u val="none"/>
        <vertAlign val="baseline"/>
        <sz val="8"/>
        <color theme="1"/>
        <name val="Calibri"/>
        <scheme val="minor"/>
      </font>
      <numFmt numFmtId="164" formatCode="_-* #,##0.00\ [$€-40C]_-;\-* #,##0.00\ [$€-40C]_-;_-* &quot;-&quot;??\ [$€-40C]_-;_-@_-"/>
      <alignment horizontal="center" vertical="center" textRotation="0" wrapText="0" indent="0" justifyLastLine="0" shrinkToFit="0" readingOrder="0"/>
    </dxf>
    <dxf>
      <font>
        <strike val="0"/>
        <outline val="0"/>
        <shadow val="0"/>
        <u val="none"/>
        <vertAlign val="baseline"/>
        <sz val="8"/>
        <color theme="1"/>
        <name val="Calibri"/>
        <scheme val="minor"/>
      </font>
      <numFmt numFmtId="164" formatCode="_-* #,##0.00\ [$€-40C]_-;\-* #,##0.00\ [$€-40C]_-;_-* &quot;-&quot;??\ [$€-40C]_-;_-@_-"/>
      <alignment horizontal="center" vertical="center" textRotation="0" wrapText="0" indent="0" justifyLastLine="0" shrinkToFit="0" readingOrder="0"/>
    </dxf>
    <dxf>
      <font>
        <strike val="0"/>
        <outline val="0"/>
        <shadow val="0"/>
        <u val="none"/>
        <vertAlign val="baseline"/>
        <sz val="8"/>
        <color theme="1"/>
        <name val="Calibri"/>
        <scheme val="minor"/>
      </font>
      <numFmt numFmtId="164" formatCode="_-* #,##0.00\ [$€-40C]_-;\-* #,##0.00\ [$€-40C]_-;_-* &quot;-&quot;??\ [$€-40C]_-;_-@_-"/>
      <alignment horizontal="center" vertical="center" textRotation="0" wrapText="0" indent="0" justifyLastLine="0" shrinkToFit="0" readingOrder="0"/>
    </dxf>
    <dxf>
      <font>
        <strike val="0"/>
        <outline val="0"/>
        <shadow val="0"/>
        <u val="none"/>
        <vertAlign val="baseline"/>
        <sz val="8"/>
        <color theme="1"/>
        <name val="Calibri"/>
        <scheme val="minor"/>
      </font>
      <numFmt numFmtId="164" formatCode="_-* #,##0.00\ [$€-40C]_-;\-* #,##0.00\ [$€-40C]_-;_-* &quot;-&quot;??\ [$€-40C]_-;_-@_-"/>
      <alignment horizontal="center" vertical="center" textRotation="0" wrapText="0" indent="0" justifyLastLine="0" shrinkToFit="0" readingOrder="0"/>
    </dxf>
    <dxf>
      <font>
        <strike val="0"/>
        <outline val="0"/>
        <shadow val="0"/>
        <u val="none"/>
        <vertAlign val="baseline"/>
        <sz val="8"/>
        <color theme="1"/>
        <name val="Calibri"/>
        <scheme val="minor"/>
      </font>
      <numFmt numFmtId="164" formatCode="_-* #,##0.00\ [$€-40C]_-;\-* #,##0.00\ [$€-40C]_-;_-* &quot;-&quot;??\ [$€-40C]_-;_-@_-"/>
      <alignment horizontal="center" vertical="center" textRotation="0" wrapText="0" indent="0" justifyLastLine="0" shrinkToFit="0" readingOrder="0"/>
    </dxf>
    <dxf>
      <font>
        <strike val="0"/>
        <outline val="0"/>
        <shadow val="0"/>
        <u val="none"/>
        <vertAlign val="baseline"/>
        <sz val="8"/>
        <color theme="1"/>
        <name val="Calibri"/>
        <scheme val="minor"/>
      </font>
      <alignment horizontal="center" vertical="center" textRotation="0" wrapText="0" indent="0" justifyLastLine="0" shrinkToFit="0" readingOrder="0"/>
    </dxf>
    <dxf>
      <font>
        <strike val="0"/>
        <outline val="0"/>
        <shadow val="0"/>
        <u val="none"/>
        <vertAlign val="baseline"/>
        <sz val="8"/>
        <color theme="1"/>
        <name val="Calibri"/>
        <scheme val="minor"/>
      </font>
      <alignment horizontal="center" vertical="center" textRotation="0" wrapText="0" indent="0" justifyLastLine="0" shrinkToFit="0" readingOrder="0"/>
      <border diagonalUp="0" diagonalDown="0" outline="0">
        <left/>
        <right style="thick">
          <color auto="1"/>
        </right>
        <top/>
        <bottom/>
      </border>
    </dxf>
    <dxf>
      <font>
        <strike val="0"/>
        <outline val="0"/>
        <shadow val="0"/>
        <u val="none"/>
        <vertAlign val="baseline"/>
        <sz val="8"/>
        <color theme="1"/>
        <name val="Calibri"/>
        <scheme val="minor"/>
      </font>
      <alignment horizontal="center" vertical="center" textRotation="0" wrapText="0" indent="0" justifyLastLine="0" shrinkToFit="0" readingOrder="0"/>
      <border diagonalUp="0" diagonalDown="0">
        <left/>
        <right style="medium">
          <color indexed="64"/>
        </right>
        <top/>
        <bottom/>
        <vertical/>
        <horizontal/>
      </border>
      <protection locked="0" hidden="0"/>
    </dxf>
    <dxf>
      <font>
        <strike val="0"/>
        <outline val="0"/>
        <shadow val="0"/>
        <u val="none"/>
        <vertAlign val="baseline"/>
        <sz val="8"/>
        <color theme="1"/>
        <name val="Calibri"/>
        <scheme val="minor"/>
      </font>
      <alignment horizontal="center" vertical="center" textRotation="0" wrapText="0" indent="0" justifyLastLine="0" shrinkToFit="0" readingOrder="0"/>
      <protection locked="0" hidden="0"/>
    </dxf>
    <dxf>
      <font>
        <strike val="0"/>
        <outline val="0"/>
        <shadow val="0"/>
        <u val="none"/>
        <vertAlign val="baseline"/>
        <sz val="8"/>
        <color theme="1"/>
        <name val="Calibri"/>
        <scheme val="minor"/>
      </font>
      <alignment horizontal="center" vertical="center" textRotation="0" wrapText="0" indent="0" justifyLastLine="0" shrinkToFit="0" readingOrder="0"/>
      <protection locked="0" hidden="0"/>
    </dxf>
    <dxf>
      <font>
        <strike val="0"/>
        <outline val="0"/>
        <shadow val="0"/>
        <u val="none"/>
        <vertAlign val="baseline"/>
        <sz val="8"/>
        <color theme="1"/>
        <name val="Calibri"/>
        <scheme val="minor"/>
      </font>
      <numFmt numFmtId="0" formatCode="General"/>
      <alignment horizontal="center" vertical="center" textRotation="0" wrapText="0" indent="0" justifyLastLine="0" shrinkToFit="0" readingOrder="0"/>
      <protection locked="0" hidden="0"/>
    </dxf>
    <dxf>
      <font>
        <strike val="0"/>
        <outline val="0"/>
        <shadow val="0"/>
        <u val="none"/>
        <vertAlign val="baseline"/>
        <sz val="8"/>
        <color theme="1"/>
        <name val="Calibri"/>
        <scheme val="minor"/>
      </font>
      <alignment horizontal="center" vertical="center" textRotation="0" wrapText="0" indent="0" justifyLastLine="0" shrinkToFit="0" readingOrder="0"/>
      <protection locked="0" hidden="0"/>
    </dxf>
    <dxf>
      <font>
        <strike val="0"/>
        <outline val="0"/>
        <shadow val="0"/>
        <u val="none"/>
        <vertAlign val="baseline"/>
        <sz val="8"/>
        <color theme="1"/>
        <name val="Calibri"/>
        <scheme val="minor"/>
      </font>
      <alignment horizontal="center" vertical="center" textRotation="0" wrapText="0" indent="0" justifyLastLine="0" shrinkToFit="0" readingOrder="0"/>
      <protection locked="0" hidden="0"/>
    </dxf>
    <dxf>
      <font>
        <strike val="0"/>
        <outline val="0"/>
        <shadow val="0"/>
        <u val="none"/>
        <vertAlign val="baseline"/>
        <sz val="8"/>
        <color theme="1"/>
        <name val="Calibri"/>
        <scheme val="minor"/>
      </font>
      <alignment horizontal="center" vertical="center" textRotation="0" wrapText="0" indent="0" justifyLastLine="0" shrinkToFit="0" readingOrder="0"/>
      <protection locked="0" hidden="0"/>
    </dxf>
    <dxf>
      <font>
        <strike val="0"/>
        <outline val="0"/>
        <shadow val="0"/>
        <u val="none"/>
        <vertAlign val="baseline"/>
        <sz val="8"/>
        <color theme="1"/>
        <name val="Calibri"/>
        <scheme val="minor"/>
      </font>
      <alignment horizontal="center" vertical="center" textRotation="0" wrapText="0" indent="0" justifyLastLine="0" shrinkToFit="0" readingOrder="0"/>
      <protection locked="0" hidden="0"/>
    </dxf>
    <dxf>
      <font>
        <strike val="0"/>
        <outline val="0"/>
        <shadow val="0"/>
        <u val="none"/>
        <vertAlign val="baseline"/>
        <sz val="8"/>
        <color theme="1"/>
        <name val="Calibri"/>
        <scheme val="minor"/>
      </font>
      <alignment horizontal="center" vertical="center" textRotation="0" wrapText="0" indent="0" justifyLastLine="0" shrinkToFit="0" readingOrder="0"/>
      <protection locked="0" hidden="0"/>
    </dxf>
    <dxf>
      <font>
        <strike val="0"/>
        <outline val="0"/>
        <shadow val="0"/>
        <u val="none"/>
        <vertAlign val="baseline"/>
        <sz val="8"/>
        <color theme="1"/>
        <name val="Calibri"/>
        <scheme val="minor"/>
      </font>
      <alignment horizontal="center" vertical="center" textRotation="0" wrapText="0" indent="0" justifyLastLine="0" shrinkToFit="0" readingOrder="0"/>
      <protection locked="0" hidden="0"/>
    </dxf>
    <dxf>
      <font>
        <strike val="0"/>
        <outline val="0"/>
        <shadow val="0"/>
        <u val="none"/>
        <vertAlign val="baseline"/>
        <sz val="8"/>
        <color theme="1"/>
        <name val="Calibri"/>
        <scheme val="minor"/>
      </font>
      <alignment horizontal="center" vertical="center" textRotation="0" wrapText="0" indent="0" justifyLastLine="0" shrinkToFit="0" readingOrder="0"/>
      <border diagonalUp="0" diagonalDown="0">
        <left style="medium">
          <color indexed="64"/>
        </left>
        <right/>
        <top/>
        <bottom/>
        <vertical/>
        <horizontal/>
      </border>
      <protection locked="0" hidden="0"/>
    </dxf>
    <dxf>
      <font>
        <strike val="0"/>
        <outline val="0"/>
        <shadow val="0"/>
        <u val="none"/>
        <vertAlign val="baseline"/>
        <sz val="8"/>
        <color theme="1"/>
        <name val="Calibri"/>
        <scheme val="minor"/>
      </font>
      <alignment horizontal="center" vertical="center" textRotation="0" wrapText="0" indent="0" justifyLastLine="0" shrinkToFit="0" readingOrder="0"/>
    </dxf>
    <dxf>
      <font>
        <strike val="0"/>
        <outline val="0"/>
        <shadow val="0"/>
        <u val="none"/>
        <vertAlign val="baseline"/>
        <sz val="8"/>
        <color theme="1"/>
        <name val="Calibri"/>
        <scheme val="minor"/>
      </font>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au1" displayName="Tableau1" ref="A4:R27" totalsRowShown="0" headerRowDxfId="19" dataDxfId="18">
  <autoFilter ref="A4:R27"/>
  <sortState ref="A2:R7">
    <sortCondition ref="H1:H7"/>
  </sortState>
  <tableColumns count="18">
    <tableColumn id="2" name="Nom" dataDxfId="17"/>
    <tableColumn id="3" name="Prenom" dataDxfId="16"/>
    <tableColumn id="4" name="licence" dataDxfId="15"/>
    <tableColumn id="6" name="DOUBLE  " dataDxfId="14"/>
    <tableColumn id="26" name="Catégorie" dataDxfId="13"/>
    <tableColumn id="7" name="Nom partenaire" dataDxfId="12"/>
    <tableColumn id="8" name="licence partenaire" dataDxfId="11"/>
    <tableColumn id="17" name="Code paire" dataDxfId="10"/>
    <tableColumn id="9" name="MIXTE" dataDxfId="9"/>
    <tableColumn id="13" name="Nom partenaire2" dataDxfId="8"/>
    <tableColumn id="12" name="Licence partenaire2" dataDxfId="7"/>
    <tableColumn id="18" name="Code paire2" dataDxfId="6"/>
    <tableColumn id="20" name="Type de reglement" dataDxfId="5"/>
    <tableColumn id="11" name="Cout" dataDxfId="4">
      <calculatedColumnFormula>IF(COUNTIF(Tableau1[[#This Row],[DOUBLE  ]:[MIXTE]],"oui")=2,18,IF(COUNTIF(Tableau1[[#This Row],[DOUBLE  ]:[MIXTE]],"oui")=1,15,0))</calculatedColumnFormula>
    </tableColumn>
    <tableColumn id="5" name="Sous X" dataDxfId="3">
      <calculatedColumnFormula>IF(COUNTIF(Tableau1[[#This Row],[DOUBLE  ]:[MIXTE]],"sous x")=2,18,IF(COUNTIF(Tableau1[[#This Row],[DOUBLE  ]:[MIXTE]],"sous x")=1,IF(Tableau1[[#This Row],[Cout]]=0,15,IF(Tableau1[[#This Row],[Cout]]=15,3,"0"))))</calculatedColumnFormula>
    </tableColumn>
    <tableColumn id="10" name="Total" dataDxfId="2">
      <calculatedColumnFormula>SUM(Tableau1[[#This Row],[Cout]:[Sous X]])</calculatedColumnFormula>
    </tableColumn>
    <tableColumn id="16" name="somme perçue" dataDxfId="1"/>
    <tableColumn id="24" name="difference" dataDxfId="0">
      <calculatedColumnFormula>Tableau1[[#This Row],[somme perçue]]-Tableau1[[#This Row],[Total]]</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Tableau2" displayName="Tableau2" ref="A1:A4" totalsRowShown="0">
  <autoFilter ref="A1:A4"/>
  <tableColumns count="1">
    <tableColumn id="1" name="liste des clubs"/>
  </tableColumns>
  <tableStyleInfo name="TableStyleMedium2" showFirstColumn="0" showLastColumn="0" showRowStripes="1" showColumnStripes="0"/>
</table>
</file>

<file path=xl/tables/table3.xml><?xml version="1.0" encoding="utf-8"?>
<table xmlns="http://schemas.openxmlformats.org/spreadsheetml/2006/main" id="3" name="Tableau3" displayName="Tableau3" ref="C1:C4" totalsRowShown="0">
  <autoFilter ref="C1:C4"/>
  <tableColumns count="1">
    <tableColumn id="1" name="inscription"/>
  </tableColumns>
  <tableStyleInfo name="TableStyleMedium2" showFirstColumn="0" showLastColumn="0" showRowStripes="1" showColumnStripes="0"/>
</table>
</file>

<file path=xl/tables/table4.xml><?xml version="1.0" encoding="utf-8"?>
<table xmlns="http://schemas.openxmlformats.org/spreadsheetml/2006/main" id="5" name="Tableau5" displayName="Tableau5" ref="E1:E3" totalsRowShown="0">
  <autoFilter ref="E1:E3"/>
  <tableColumns count="1">
    <tableColumn id="1" name="type de payment"/>
  </tableColumns>
  <tableStyleInfo name="TableStyleMedium2" showFirstColumn="0" showLastColumn="0" showRowStripes="1" showColumnStripes="0"/>
</table>
</file>

<file path=xl/tables/table5.xml><?xml version="1.0" encoding="utf-8"?>
<table xmlns="http://schemas.openxmlformats.org/spreadsheetml/2006/main" id="8" name="Tableau8" displayName="Tableau8" ref="G1:G3" totalsRowShown="0">
  <autoFilter ref="G1:G3"/>
  <tableColumns count="1">
    <tableColumn id="1" name="catégorie"/>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R29"/>
  <sheetViews>
    <sheetView showGridLines="0" tabSelected="1" view="pageLayout" zoomScaleNormal="80" workbookViewId="0">
      <selection activeCell="A4" sqref="A4:C4"/>
    </sheetView>
  </sheetViews>
  <sheetFormatPr baseColWidth="10" defaultRowHeight="11.25" x14ac:dyDescent="0.2"/>
  <cols>
    <col min="1" max="1" width="14.140625" style="1" customWidth="1"/>
    <col min="2" max="2" width="12.140625" style="1" customWidth="1"/>
    <col min="3" max="3" width="10.42578125" style="1" customWidth="1"/>
    <col min="4" max="4" width="10.5703125" style="1" bestFit="1" customWidth="1"/>
    <col min="5" max="5" width="10.42578125" style="1" bestFit="1" customWidth="1"/>
    <col min="6" max="6" width="14.85546875" style="1" customWidth="1"/>
    <col min="7" max="7" width="16.42578125" style="1" customWidth="1"/>
    <col min="8" max="8" width="13.28515625" style="1" hidden="1" customWidth="1"/>
    <col min="9" max="9" width="8.28515625" style="1" bestFit="1" customWidth="1"/>
    <col min="10" max="10" width="15.42578125" style="1" bestFit="1" customWidth="1"/>
    <col min="11" max="11" width="17.42578125" style="1" customWidth="1"/>
    <col min="12" max="12" width="13.7109375" style="1" hidden="1" customWidth="1"/>
    <col min="13" max="13" width="21.140625" style="1" hidden="1" customWidth="1"/>
    <col min="14" max="14" width="9.42578125" style="2" hidden="1" customWidth="1"/>
    <col min="15" max="15" width="9.85546875" style="1" hidden="1" customWidth="1"/>
    <col min="16" max="16" width="9.140625" style="1" hidden="1" customWidth="1"/>
    <col min="17" max="17" width="18.5703125" style="1" hidden="1" customWidth="1"/>
    <col min="18" max="18" width="13" style="1" hidden="1" customWidth="1"/>
    <col min="19" max="20" width="11.42578125" style="1"/>
    <col min="21" max="21" width="16.28515625" style="1" bestFit="1" customWidth="1"/>
    <col min="22" max="22" width="20.140625" style="1" customWidth="1"/>
    <col min="23" max="23" width="11.42578125" style="1"/>
    <col min="24" max="24" width="16.7109375" style="1" bestFit="1" customWidth="1"/>
    <col min="25" max="25" width="17.28515625" style="1" bestFit="1" customWidth="1"/>
    <col min="26" max="16384" width="11.42578125" style="1"/>
  </cols>
  <sheetData>
    <row r="1" spans="1:18" ht="63" customHeight="1" thickBot="1" x14ac:dyDescent="0.25">
      <c r="A1" s="43" t="s">
        <v>44</v>
      </c>
      <c r="B1" s="43"/>
      <c r="C1" s="43"/>
      <c r="D1" s="43"/>
      <c r="E1" s="43"/>
      <c r="F1" s="44"/>
      <c r="G1" s="7" t="s">
        <v>35</v>
      </c>
      <c r="H1" s="8"/>
      <c r="I1" s="41" t="s">
        <v>43</v>
      </c>
      <c r="J1" s="41"/>
      <c r="K1" s="41"/>
      <c r="L1" s="41"/>
      <c r="M1" s="41"/>
      <c r="N1" s="41"/>
      <c r="O1" s="41"/>
      <c r="P1" s="41"/>
      <c r="Q1" s="41"/>
      <c r="R1" s="42"/>
    </row>
    <row r="2" spans="1:18" ht="21" customHeight="1" thickBot="1" x14ac:dyDescent="0.25">
      <c r="A2" s="9" t="s">
        <v>31</v>
      </c>
      <c r="B2" s="37"/>
      <c r="C2" s="10" t="s">
        <v>32</v>
      </c>
      <c r="D2" s="38" t="s">
        <v>29</v>
      </c>
      <c r="E2" s="38" t="s">
        <v>33</v>
      </c>
      <c r="F2" s="11"/>
      <c r="G2" s="12"/>
      <c r="H2" s="12"/>
      <c r="I2" s="12"/>
      <c r="J2" s="12"/>
      <c r="K2" s="12"/>
      <c r="L2" s="11"/>
      <c r="M2" s="11"/>
      <c r="N2" s="13"/>
      <c r="O2" s="11"/>
      <c r="P2" s="11"/>
      <c r="Q2" s="11"/>
      <c r="R2" s="11"/>
    </row>
    <row r="3" spans="1:18" ht="6.75" customHeight="1" thickBot="1" x14ac:dyDescent="0.25">
      <c r="A3" s="14"/>
      <c r="B3" s="12"/>
      <c r="C3" s="15"/>
      <c r="D3" s="15"/>
      <c r="E3" s="15"/>
      <c r="F3" s="15"/>
      <c r="G3" s="15"/>
      <c r="H3" s="15"/>
      <c r="I3" s="15"/>
      <c r="J3" s="15"/>
      <c r="K3" s="15"/>
      <c r="L3" s="11"/>
      <c r="M3" s="11"/>
      <c r="N3" s="13"/>
      <c r="O3" s="11"/>
      <c r="P3" s="11"/>
      <c r="Q3" s="11"/>
      <c r="R3" s="11"/>
    </row>
    <row r="4" spans="1:18" ht="18.75" customHeight="1" thickBot="1" x14ac:dyDescent="0.25">
      <c r="A4" s="51" t="s">
        <v>0</v>
      </c>
      <c r="B4" s="52" t="s">
        <v>34</v>
      </c>
      <c r="C4" s="53" t="s">
        <v>1</v>
      </c>
      <c r="D4" s="48" t="s">
        <v>4</v>
      </c>
      <c r="E4" s="49" t="s">
        <v>22</v>
      </c>
      <c r="F4" s="49" t="s">
        <v>2</v>
      </c>
      <c r="G4" s="50" t="s">
        <v>41</v>
      </c>
      <c r="H4" s="16" t="s">
        <v>23</v>
      </c>
      <c r="I4" s="45" t="s">
        <v>3</v>
      </c>
      <c r="J4" s="46" t="s">
        <v>5</v>
      </c>
      <c r="K4" s="47" t="s">
        <v>42</v>
      </c>
      <c r="L4" s="17" t="s">
        <v>24</v>
      </c>
      <c r="M4" s="11" t="s">
        <v>14</v>
      </c>
      <c r="N4" s="13" t="s">
        <v>26</v>
      </c>
      <c r="O4" s="11" t="s">
        <v>28</v>
      </c>
      <c r="P4" s="11" t="s">
        <v>25</v>
      </c>
      <c r="Q4" s="13" t="s">
        <v>17</v>
      </c>
      <c r="R4" s="11" t="s">
        <v>18</v>
      </c>
    </row>
    <row r="5" spans="1:18" s="3" customFormat="1" ht="15.75" customHeight="1" x14ac:dyDescent="0.25">
      <c r="A5" s="25" t="s">
        <v>36</v>
      </c>
      <c r="B5" s="26"/>
      <c r="C5" s="27"/>
      <c r="D5" s="26" t="s">
        <v>9</v>
      </c>
      <c r="E5" s="26" t="s">
        <v>19</v>
      </c>
      <c r="F5" s="26" t="s">
        <v>37</v>
      </c>
      <c r="G5" s="26"/>
      <c r="H5" s="28"/>
      <c r="I5" s="29" t="s">
        <v>9</v>
      </c>
      <c r="J5" s="26" t="s">
        <v>38</v>
      </c>
      <c r="K5" s="30"/>
      <c r="L5" s="4"/>
      <c r="N5" s="6">
        <f>IF(COUNTIF(Tableau1[[#This Row],[DOUBLE  ]:[MIXTE]],"oui")=2,18,IF(COUNTIF(Tableau1[[#This Row],[DOUBLE  ]:[MIXTE]],"oui")=1,15,0))</f>
        <v>18</v>
      </c>
      <c r="O5" s="6" t="b">
        <f>IF(COUNTIF(Tableau1[[#This Row],[DOUBLE  ]:[MIXTE]],"sous x")=2,18,IF(COUNTIF(Tableau1[[#This Row],[DOUBLE  ]:[MIXTE]],"sous x")=1,IF(Tableau1[[#This Row],[Cout]]=0,15,IF(Tableau1[[#This Row],[Cout]]=15,3,"0"))))</f>
        <v>0</v>
      </c>
      <c r="P5" s="6">
        <f>SUM(Tableau1[[#This Row],[Cout]:[Sous X]])</f>
        <v>18</v>
      </c>
      <c r="Q5" s="6"/>
      <c r="R5" s="6">
        <f>Tableau1[[#This Row],[somme perçue]]-Tableau1[[#This Row],[Total]]</f>
        <v>-18</v>
      </c>
    </row>
    <row r="6" spans="1:18" s="3" customFormat="1" ht="15.75" customHeight="1" x14ac:dyDescent="0.25">
      <c r="A6" s="25" t="s">
        <v>39</v>
      </c>
      <c r="B6" s="26"/>
      <c r="C6" s="27"/>
      <c r="D6" s="26" t="s">
        <v>9</v>
      </c>
      <c r="E6" s="26" t="s">
        <v>19</v>
      </c>
      <c r="F6" s="26" t="s">
        <v>40</v>
      </c>
      <c r="G6" s="26"/>
      <c r="H6" s="28"/>
      <c r="I6" s="29"/>
      <c r="J6" s="26"/>
      <c r="K6" s="30"/>
      <c r="L6" s="4"/>
      <c r="N6" s="6">
        <f>IF(COUNTIF(Tableau1[[#This Row],[DOUBLE  ]:[MIXTE]],"oui")=2,18,IF(COUNTIF(Tableau1[[#This Row],[DOUBLE  ]:[MIXTE]],"oui")=1,15,0))</f>
        <v>15</v>
      </c>
      <c r="O6" s="6" t="b">
        <f>IF(COUNTIF(Tableau1[[#This Row],[DOUBLE  ]:[MIXTE]],"sous x")=2,18,IF(COUNTIF(Tableau1[[#This Row],[DOUBLE  ]:[MIXTE]],"sous x")=1,IF(Tableau1[[#This Row],[Cout]]=0,15,IF(Tableau1[[#This Row],[Cout]]=15,3,"0"))))</f>
        <v>0</v>
      </c>
      <c r="P6" s="6">
        <f>SUM(Tableau1[[#This Row],[Cout]:[Sous X]])</f>
        <v>15</v>
      </c>
      <c r="Q6" s="6"/>
      <c r="R6" s="6">
        <f>Tableau1[[#This Row],[somme perçue]]-Tableau1[[#This Row],[Total]]</f>
        <v>-15</v>
      </c>
    </row>
    <row r="7" spans="1:18" s="3" customFormat="1" ht="15.75" customHeight="1" x14ac:dyDescent="0.25">
      <c r="A7" s="25" t="s">
        <v>38</v>
      </c>
      <c r="B7" s="26"/>
      <c r="C7" s="27"/>
      <c r="D7" s="26"/>
      <c r="E7" s="26"/>
      <c r="F7" s="26"/>
      <c r="G7" s="26"/>
      <c r="H7" s="28"/>
      <c r="I7" s="29" t="s">
        <v>9</v>
      </c>
      <c r="J7" s="26" t="s">
        <v>36</v>
      </c>
      <c r="K7" s="30"/>
      <c r="L7" s="4"/>
      <c r="N7" s="6">
        <f>IF(COUNTIF(Tableau1[[#This Row],[DOUBLE  ]:[MIXTE]],"oui")=2,18,IF(COUNTIF(Tableau1[[#This Row],[DOUBLE  ]:[MIXTE]],"oui")=1,15,0))</f>
        <v>15</v>
      </c>
      <c r="O7" s="6" t="b">
        <f>IF(COUNTIF(Tableau1[[#This Row],[DOUBLE  ]:[MIXTE]],"sous x")=2,18,IF(COUNTIF(Tableau1[[#This Row],[DOUBLE  ]:[MIXTE]],"sous x")=1,IF(Tableau1[[#This Row],[Cout]]=0,15,IF(Tableau1[[#This Row],[Cout]]=15,3,"0"))))</f>
        <v>0</v>
      </c>
      <c r="P7" s="6">
        <f>SUM(Tableau1[[#This Row],[Cout]:[Sous X]])</f>
        <v>15</v>
      </c>
      <c r="Q7" s="6"/>
      <c r="R7" s="6">
        <f>Tableau1[[#This Row],[somme perçue]]-Tableau1[[#This Row],[Total]]</f>
        <v>-15</v>
      </c>
    </row>
    <row r="8" spans="1:18" s="3" customFormat="1" ht="15.75" customHeight="1" x14ac:dyDescent="0.25">
      <c r="A8" s="25"/>
      <c r="B8" s="26"/>
      <c r="C8" s="27"/>
      <c r="D8" s="26"/>
      <c r="E8" s="26"/>
      <c r="F8" s="26"/>
      <c r="G8" s="26"/>
      <c r="H8" s="28"/>
      <c r="I8" s="29"/>
      <c r="J8" s="26"/>
      <c r="K8" s="30"/>
      <c r="L8" s="4"/>
      <c r="N8" s="6">
        <f>IF(COUNTIF(Tableau1[[#This Row],[DOUBLE  ]:[MIXTE]],"oui")=2,18,IF(COUNTIF(Tableau1[[#This Row],[DOUBLE  ]:[MIXTE]],"oui")=1,15,0))</f>
        <v>0</v>
      </c>
      <c r="O8" s="6" t="b">
        <f>IF(COUNTIF(Tableau1[[#This Row],[DOUBLE  ]:[MIXTE]],"sous x")=2,18,IF(COUNTIF(Tableau1[[#This Row],[DOUBLE  ]:[MIXTE]],"sous x")=1,IF(Tableau1[[#This Row],[Cout]]=0,15,IF(Tableau1[[#This Row],[Cout]]=15,3,"0"))))</f>
        <v>0</v>
      </c>
      <c r="P8" s="6">
        <f>SUM(Tableau1[[#This Row],[Cout]:[Sous X]])</f>
        <v>0</v>
      </c>
      <c r="Q8" s="6"/>
      <c r="R8" s="6">
        <f>Tableau1[[#This Row],[somme perçue]]-Tableau1[[#This Row],[Total]]</f>
        <v>0</v>
      </c>
    </row>
    <row r="9" spans="1:18" s="3" customFormat="1" ht="15.75" customHeight="1" x14ac:dyDescent="0.25">
      <c r="A9" s="25"/>
      <c r="B9" s="26"/>
      <c r="C9" s="27"/>
      <c r="D9" s="26"/>
      <c r="E9" s="26"/>
      <c r="F9" s="26"/>
      <c r="G9" s="26"/>
      <c r="H9" s="28"/>
      <c r="I9" s="29"/>
      <c r="J9" s="26"/>
      <c r="K9" s="30"/>
      <c r="L9" s="4"/>
      <c r="N9" s="6">
        <f>IF(COUNTIF(Tableau1[[#This Row],[DOUBLE  ]:[MIXTE]],"oui")=2,18,IF(COUNTIF(Tableau1[[#This Row],[DOUBLE  ]:[MIXTE]],"oui")=1,15,0))</f>
        <v>0</v>
      </c>
      <c r="O9" s="6" t="b">
        <f>IF(COUNTIF(Tableau1[[#This Row],[DOUBLE  ]:[MIXTE]],"sous x")=2,18,IF(COUNTIF(Tableau1[[#This Row],[DOUBLE  ]:[MIXTE]],"sous x")=1,IF(Tableau1[[#This Row],[Cout]]=0,15,IF(Tableau1[[#This Row],[Cout]]=15,3,"0"))))</f>
        <v>0</v>
      </c>
      <c r="P9" s="6">
        <f>SUM(Tableau1[[#This Row],[Cout]:[Sous X]])</f>
        <v>0</v>
      </c>
      <c r="Q9" s="6"/>
      <c r="R9" s="6">
        <f>Tableau1[[#This Row],[somme perçue]]-Tableau1[[#This Row],[Total]]</f>
        <v>0</v>
      </c>
    </row>
    <row r="10" spans="1:18" s="3" customFormat="1" ht="15.75" customHeight="1" x14ac:dyDescent="0.25">
      <c r="A10" s="25"/>
      <c r="B10" s="26"/>
      <c r="C10" s="27"/>
      <c r="D10" s="26"/>
      <c r="E10" s="26"/>
      <c r="F10" s="26"/>
      <c r="G10" s="26"/>
      <c r="H10" s="28"/>
      <c r="I10" s="29"/>
      <c r="J10" s="26"/>
      <c r="K10" s="30"/>
      <c r="L10" s="4"/>
      <c r="N10" s="6">
        <f>IF(COUNTIF(Tableau1[[#This Row],[DOUBLE  ]:[MIXTE]],"oui")=2,18,IF(COUNTIF(Tableau1[[#This Row],[DOUBLE  ]:[MIXTE]],"oui")=1,15,0))</f>
        <v>0</v>
      </c>
      <c r="O10" s="6" t="b">
        <f>IF(COUNTIF(Tableau1[[#This Row],[DOUBLE  ]:[MIXTE]],"sous x")=2,18,IF(COUNTIF(Tableau1[[#This Row],[DOUBLE  ]:[MIXTE]],"sous x")=1,IF(Tableau1[[#This Row],[Cout]]=0,15,IF(Tableau1[[#This Row],[Cout]]=15,3,"0"))))</f>
        <v>0</v>
      </c>
      <c r="P10" s="6">
        <f>SUM(Tableau1[[#This Row],[Cout]:[Sous X]])</f>
        <v>0</v>
      </c>
      <c r="Q10" s="6"/>
      <c r="R10" s="6">
        <f>Tableau1[[#This Row],[somme perçue]]-Tableau1[[#This Row],[Total]]</f>
        <v>0</v>
      </c>
    </row>
    <row r="11" spans="1:18" s="3" customFormat="1" ht="15.75" customHeight="1" x14ac:dyDescent="0.25">
      <c r="A11" s="25"/>
      <c r="B11" s="26"/>
      <c r="C11" s="27"/>
      <c r="D11" s="26"/>
      <c r="E11" s="26"/>
      <c r="F11" s="26"/>
      <c r="G11" s="26"/>
      <c r="H11" s="28"/>
      <c r="I11" s="29"/>
      <c r="J11" s="26"/>
      <c r="K11" s="30"/>
      <c r="L11" s="4"/>
      <c r="N11" s="6">
        <f>IF(COUNTIF(Tableau1[[#This Row],[DOUBLE  ]:[MIXTE]],"oui")=2,18,IF(COUNTIF(Tableau1[[#This Row],[DOUBLE  ]:[MIXTE]],"oui")=1,15,0))</f>
        <v>0</v>
      </c>
      <c r="O11" s="6" t="b">
        <f>IF(COUNTIF(Tableau1[[#This Row],[DOUBLE  ]:[MIXTE]],"sous x")=2,18,IF(COUNTIF(Tableau1[[#This Row],[DOUBLE  ]:[MIXTE]],"sous x")=1,IF(Tableau1[[#This Row],[Cout]]=0,15,IF(Tableau1[[#This Row],[Cout]]=15,3,"0"))))</f>
        <v>0</v>
      </c>
      <c r="P11" s="6">
        <f>SUM(Tableau1[[#This Row],[Cout]:[Sous X]])</f>
        <v>0</v>
      </c>
      <c r="Q11" s="6"/>
      <c r="R11" s="6">
        <f>Tableau1[[#This Row],[somme perçue]]-Tableau1[[#This Row],[Total]]</f>
        <v>0</v>
      </c>
    </row>
    <row r="12" spans="1:18" s="3" customFormat="1" ht="15.75" customHeight="1" x14ac:dyDescent="0.25">
      <c r="A12" s="25"/>
      <c r="B12" s="26"/>
      <c r="C12" s="27"/>
      <c r="D12" s="26"/>
      <c r="E12" s="26"/>
      <c r="F12" s="26"/>
      <c r="G12" s="26"/>
      <c r="H12" s="28"/>
      <c r="I12" s="29"/>
      <c r="J12" s="26"/>
      <c r="K12" s="30"/>
      <c r="L12" s="4"/>
      <c r="N12" s="6">
        <f>IF(COUNTIF(Tableau1[[#This Row],[DOUBLE  ]:[MIXTE]],"oui")=2,18,IF(COUNTIF(Tableau1[[#This Row],[DOUBLE  ]:[MIXTE]],"oui")=1,15,0))</f>
        <v>0</v>
      </c>
      <c r="O12" s="6" t="b">
        <f>IF(COUNTIF(Tableau1[[#This Row],[DOUBLE  ]:[MIXTE]],"sous x")=2,18,IF(COUNTIF(Tableau1[[#This Row],[DOUBLE  ]:[MIXTE]],"sous x")=1,IF(Tableau1[[#This Row],[Cout]]=0,15,IF(Tableau1[[#This Row],[Cout]]=15,3,"0"))))</f>
        <v>0</v>
      </c>
      <c r="P12" s="6">
        <f>SUM(Tableau1[[#This Row],[Cout]:[Sous X]])</f>
        <v>0</v>
      </c>
      <c r="Q12" s="6"/>
      <c r="R12" s="6">
        <f>Tableau1[[#This Row],[somme perçue]]-Tableau1[[#This Row],[Total]]</f>
        <v>0</v>
      </c>
    </row>
    <row r="13" spans="1:18" s="3" customFormat="1" ht="15.75" customHeight="1" x14ac:dyDescent="0.25">
      <c r="A13" s="25"/>
      <c r="B13" s="26"/>
      <c r="C13" s="27"/>
      <c r="D13" s="26"/>
      <c r="E13" s="26"/>
      <c r="F13" s="26"/>
      <c r="G13" s="26"/>
      <c r="H13" s="28"/>
      <c r="I13" s="29"/>
      <c r="J13" s="26"/>
      <c r="K13" s="30"/>
      <c r="L13" s="4"/>
      <c r="N13" s="6">
        <f>IF(COUNTIF(Tableau1[[#This Row],[DOUBLE  ]:[MIXTE]],"oui")=2,18,IF(COUNTIF(Tableau1[[#This Row],[DOUBLE  ]:[MIXTE]],"oui")=1,15,0))</f>
        <v>0</v>
      </c>
      <c r="O13" s="6" t="b">
        <f>IF(COUNTIF(Tableau1[[#This Row],[DOUBLE  ]:[MIXTE]],"sous x")=2,18,IF(COUNTIF(Tableau1[[#This Row],[DOUBLE  ]:[MIXTE]],"sous x")=1,IF(Tableau1[[#This Row],[Cout]]=0,15,IF(Tableau1[[#This Row],[Cout]]=15,3,"0"))))</f>
        <v>0</v>
      </c>
      <c r="P13" s="6">
        <f>SUM(Tableau1[[#This Row],[Cout]:[Sous X]])</f>
        <v>0</v>
      </c>
      <c r="Q13" s="6"/>
      <c r="R13" s="6">
        <f>Tableau1[[#This Row],[somme perçue]]-Tableau1[[#This Row],[Total]]</f>
        <v>0</v>
      </c>
    </row>
    <row r="14" spans="1:18" s="3" customFormat="1" ht="15.75" customHeight="1" x14ac:dyDescent="0.25">
      <c r="A14" s="25"/>
      <c r="B14" s="26"/>
      <c r="C14" s="27"/>
      <c r="D14" s="26"/>
      <c r="E14" s="26"/>
      <c r="F14" s="26"/>
      <c r="G14" s="26"/>
      <c r="H14" s="28"/>
      <c r="I14" s="29"/>
      <c r="J14" s="26"/>
      <c r="K14" s="30"/>
      <c r="L14" s="4"/>
      <c r="N14" s="6">
        <f>IF(COUNTIF(Tableau1[[#This Row],[DOUBLE  ]:[MIXTE]],"oui")=2,18,IF(COUNTIF(Tableau1[[#This Row],[DOUBLE  ]:[MIXTE]],"oui")=1,15,0))</f>
        <v>0</v>
      </c>
      <c r="O14" s="6" t="b">
        <f>IF(COUNTIF(Tableau1[[#This Row],[DOUBLE  ]:[MIXTE]],"sous x")=2,18,IF(COUNTIF(Tableau1[[#This Row],[DOUBLE  ]:[MIXTE]],"sous x")=1,IF(Tableau1[[#This Row],[Cout]]=0,15,IF(Tableau1[[#This Row],[Cout]]=15,3,"0"))))</f>
        <v>0</v>
      </c>
      <c r="P14" s="6">
        <f>SUM(Tableau1[[#This Row],[Cout]:[Sous X]])</f>
        <v>0</v>
      </c>
      <c r="Q14" s="6"/>
      <c r="R14" s="6">
        <f>Tableau1[[#This Row],[somme perçue]]-Tableau1[[#This Row],[Total]]</f>
        <v>0</v>
      </c>
    </row>
    <row r="15" spans="1:18" s="3" customFormat="1" ht="15.75" customHeight="1" x14ac:dyDescent="0.25">
      <c r="A15" s="25"/>
      <c r="B15" s="26"/>
      <c r="C15" s="27"/>
      <c r="D15" s="26"/>
      <c r="E15" s="26"/>
      <c r="F15" s="26"/>
      <c r="G15" s="26"/>
      <c r="H15" s="28"/>
      <c r="I15" s="29"/>
      <c r="J15" s="26"/>
      <c r="K15" s="30"/>
      <c r="L15" s="4"/>
      <c r="N15" s="6">
        <f>IF(COUNTIF(Tableau1[[#This Row],[DOUBLE  ]:[MIXTE]],"oui")=2,18,IF(COUNTIF(Tableau1[[#This Row],[DOUBLE  ]:[MIXTE]],"oui")=1,15,0))</f>
        <v>0</v>
      </c>
      <c r="O15" s="6" t="b">
        <f>IF(COUNTIF(Tableau1[[#This Row],[DOUBLE  ]:[MIXTE]],"sous x")=2,18,IF(COUNTIF(Tableau1[[#This Row],[DOUBLE  ]:[MIXTE]],"sous x")=1,IF(Tableau1[[#This Row],[Cout]]=0,15,IF(Tableau1[[#This Row],[Cout]]=15,3,"0"))))</f>
        <v>0</v>
      </c>
      <c r="P15" s="6">
        <f>SUM(Tableau1[[#This Row],[Cout]:[Sous X]])</f>
        <v>0</v>
      </c>
      <c r="Q15" s="6"/>
      <c r="R15" s="6">
        <f>Tableau1[[#This Row],[somme perçue]]-Tableau1[[#This Row],[Total]]</f>
        <v>0</v>
      </c>
    </row>
    <row r="16" spans="1:18" s="3" customFormat="1" ht="15.75" customHeight="1" x14ac:dyDescent="0.25">
      <c r="A16" s="25"/>
      <c r="B16" s="26"/>
      <c r="C16" s="27"/>
      <c r="D16" s="26"/>
      <c r="E16" s="26"/>
      <c r="F16" s="26"/>
      <c r="G16" s="26"/>
      <c r="H16" s="28"/>
      <c r="I16" s="29"/>
      <c r="J16" s="26"/>
      <c r="K16" s="30"/>
      <c r="L16" s="4"/>
      <c r="N16" s="6">
        <f>IF(COUNTIF(Tableau1[[#This Row],[DOUBLE  ]:[MIXTE]],"oui")=2,18,IF(COUNTIF(Tableau1[[#This Row],[DOUBLE  ]:[MIXTE]],"oui")=1,15,0))</f>
        <v>0</v>
      </c>
      <c r="O16" s="6" t="b">
        <f>IF(COUNTIF(Tableau1[[#This Row],[DOUBLE  ]:[MIXTE]],"sous x")=2,18,IF(COUNTIF(Tableau1[[#This Row],[DOUBLE  ]:[MIXTE]],"sous x")=1,IF(Tableau1[[#This Row],[Cout]]=0,15,IF(Tableau1[[#This Row],[Cout]]=15,3,"0"))))</f>
        <v>0</v>
      </c>
      <c r="P16" s="6">
        <f>SUM(Tableau1[[#This Row],[Cout]:[Sous X]])</f>
        <v>0</v>
      </c>
      <c r="Q16" s="6"/>
      <c r="R16" s="6">
        <f>Tableau1[[#This Row],[somme perçue]]-Tableau1[[#This Row],[Total]]</f>
        <v>0</v>
      </c>
    </row>
    <row r="17" spans="1:18" s="3" customFormat="1" ht="15.75" customHeight="1" x14ac:dyDescent="0.25">
      <c r="A17" s="25"/>
      <c r="B17" s="26"/>
      <c r="C17" s="27"/>
      <c r="D17" s="26"/>
      <c r="E17" s="26"/>
      <c r="F17" s="26"/>
      <c r="G17" s="26"/>
      <c r="H17" s="28"/>
      <c r="I17" s="29"/>
      <c r="J17" s="26"/>
      <c r="K17" s="30"/>
      <c r="L17" s="4"/>
      <c r="N17" s="6">
        <f>IF(COUNTIF(Tableau1[[#This Row],[DOUBLE  ]:[MIXTE]],"oui")=2,18,IF(COUNTIF(Tableau1[[#This Row],[DOUBLE  ]:[MIXTE]],"oui")=1,15,0))</f>
        <v>0</v>
      </c>
      <c r="O17" s="6" t="b">
        <f>IF(COUNTIF(Tableau1[[#This Row],[DOUBLE  ]:[MIXTE]],"sous x")=2,18,IF(COUNTIF(Tableau1[[#This Row],[DOUBLE  ]:[MIXTE]],"sous x")=1,IF(Tableau1[[#This Row],[Cout]]=0,15,IF(Tableau1[[#This Row],[Cout]]=15,3,"0"))))</f>
        <v>0</v>
      </c>
      <c r="P17" s="6">
        <f>SUM(Tableau1[[#This Row],[Cout]:[Sous X]])</f>
        <v>0</v>
      </c>
      <c r="Q17" s="6"/>
      <c r="R17" s="6">
        <f>Tableau1[[#This Row],[somme perçue]]-Tableau1[[#This Row],[Total]]</f>
        <v>0</v>
      </c>
    </row>
    <row r="18" spans="1:18" s="3" customFormat="1" ht="15.75" customHeight="1" x14ac:dyDescent="0.25">
      <c r="A18" s="25"/>
      <c r="B18" s="26"/>
      <c r="C18" s="27"/>
      <c r="D18" s="26"/>
      <c r="E18" s="26"/>
      <c r="F18" s="26"/>
      <c r="G18" s="26"/>
      <c r="H18" s="28"/>
      <c r="I18" s="29"/>
      <c r="J18" s="26"/>
      <c r="K18" s="30"/>
      <c r="L18" s="4"/>
      <c r="N18" s="6">
        <f>IF(COUNTIF(Tableau1[[#This Row],[DOUBLE  ]:[MIXTE]],"oui")=2,18,IF(COUNTIF(Tableau1[[#This Row],[DOUBLE  ]:[MIXTE]],"oui")=1,15,0))</f>
        <v>0</v>
      </c>
      <c r="O18" s="6" t="b">
        <f>IF(COUNTIF(Tableau1[[#This Row],[DOUBLE  ]:[MIXTE]],"sous x")=2,18,IF(COUNTIF(Tableau1[[#This Row],[DOUBLE  ]:[MIXTE]],"sous x")=1,IF(Tableau1[[#This Row],[Cout]]=0,15,IF(Tableau1[[#This Row],[Cout]]=15,3,"0"))))</f>
        <v>0</v>
      </c>
      <c r="P18" s="6">
        <f>SUM(Tableau1[[#This Row],[Cout]:[Sous X]])</f>
        <v>0</v>
      </c>
      <c r="Q18" s="6"/>
      <c r="R18" s="6">
        <f>Tableau1[[#This Row],[somme perçue]]-Tableau1[[#This Row],[Total]]</f>
        <v>0</v>
      </c>
    </row>
    <row r="19" spans="1:18" s="3" customFormat="1" ht="15.75" customHeight="1" x14ac:dyDescent="0.25">
      <c r="A19" s="25"/>
      <c r="B19" s="26"/>
      <c r="C19" s="27"/>
      <c r="D19" s="26"/>
      <c r="E19" s="26"/>
      <c r="F19" s="26"/>
      <c r="G19" s="26"/>
      <c r="H19" s="28"/>
      <c r="I19" s="29"/>
      <c r="J19" s="26"/>
      <c r="K19" s="30"/>
      <c r="L19" s="4"/>
      <c r="N19" s="6">
        <f>IF(COUNTIF(Tableau1[[#This Row],[DOUBLE  ]:[MIXTE]],"oui")=2,18,IF(COUNTIF(Tableau1[[#This Row],[DOUBLE  ]:[MIXTE]],"oui")=1,15,0))</f>
        <v>0</v>
      </c>
      <c r="O19" s="6" t="b">
        <f>IF(COUNTIF(Tableau1[[#This Row],[DOUBLE  ]:[MIXTE]],"sous x")=2,18,IF(COUNTIF(Tableau1[[#This Row],[DOUBLE  ]:[MIXTE]],"sous x")=1,IF(Tableau1[[#This Row],[Cout]]=0,15,IF(Tableau1[[#This Row],[Cout]]=15,3,"0"))))</f>
        <v>0</v>
      </c>
      <c r="P19" s="6">
        <f>SUM(Tableau1[[#This Row],[Cout]:[Sous X]])</f>
        <v>0</v>
      </c>
      <c r="Q19" s="6"/>
      <c r="R19" s="6">
        <f>Tableau1[[#This Row],[somme perçue]]-Tableau1[[#This Row],[Total]]</f>
        <v>0</v>
      </c>
    </row>
    <row r="20" spans="1:18" s="3" customFormat="1" ht="15.75" customHeight="1" x14ac:dyDescent="0.25">
      <c r="A20" s="25"/>
      <c r="B20" s="26"/>
      <c r="C20" s="27"/>
      <c r="D20" s="26"/>
      <c r="E20" s="26"/>
      <c r="F20" s="26"/>
      <c r="G20" s="26"/>
      <c r="H20" s="28"/>
      <c r="I20" s="29"/>
      <c r="J20" s="26"/>
      <c r="K20" s="30"/>
      <c r="L20" s="4"/>
      <c r="N20" s="6">
        <f>IF(COUNTIF(Tableau1[[#This Row],[DOUBLE  ]:[MIXTE]],"oui")=2,18,IF(COUNTIF(Tableau1[[#This Row],[DOUBLE  ]:[MIXTE]],"oui")=1,15,0))</f>
        <v>0</v>
      </c>
      <c r="O20" s="6" t="b">
        <f>IF(COUNTIF(Tableau1[[#This Row],[DOUBLE  ]:[MIXTE]],"sous x")=2,18,IF(COUNTIF(Tableau1[[#This Row],[DOUBLE  ]:[MIXTE]],"sous x")=1,IF(Tableau1[[#This Row],[Cout]]=0,15,IF(Tableau1[[#This Row],[Cout]]=15,3,"0"))))</f>
        <v>0</v>
      </c>
      <c r="P20" s="6">
        <f>SUM(Tableau1[[#This Row],[Cout]:[Sous X]])</f>
        <v>0</v>
      </c>
      <c r="Q20" s="6"/>
      <c r="R20" s="6">
        <f>Tableau1[[#This Row],[somme perçue]]-Tableau1[[#This Row],[Total]]</f>
        <v>0</v>
      </c>
    </row>
    <row r="21" spans="1:18" s="3" customFormat="1" ht="15.75" customHeight="1" x14ac:dyDescent="0.25">
      <c r="A21" s="25"/>
      <c r="B21" s="26"/>
      <c r="C21" s="27"/>
      <c r="D21" s="26"/>
      <c r="E21" s="26"/>
      <c r="F21" s="26"/>
      <c r="G21" s="26"/>
      <c r="H21" s="28"/>
      <c r="I21" s="29"/>
      <c r="J21" s="26"/>
      <c r="K21" s="30"/>
      <c r="L21" s="4"/>
      <c r="N21" s="6">
        <f>IF(COUNTIF(Tableau1[[#This Row],[DOUBLE  ]:[MIXTE]],"oui")=2,18,IF(COUNTIF(Tableau1[[#This Row],[DOUBLE  ]:[MIXTE]],"oui")=1,15,0))</f>
        <v>0</v>
      </c>
      <c r="O21" s="6" t="b">
        <f>IF(COUNTIF(Tableau1[[#This Row],[DOUBLE  ]:[MIXTE]],"sous x")=2,18,IF(COUNTIF(Tableau1[[#This Row],[DOUBLE  ]:[MIXTE]],"sous x")=1,IF(Tableau1[[#This Row],[Cout]]=0,15,IF(Tableau1[[#This Row],[Cout]]=15,3,"0"))))</f>
        <v>0</v>
      </c>
      <c r="P21" s="6">
        <f>SUM(Tableau1[[#This Row],[Cout]:[Sous X]])</f>
        <v>0</v>
      </c>
      <c r="Q21" s="6"/>
      <c r="R21" s="6">
        <f>Tableau1[[#This Row],[somme perçue]]-Tableau1[[#This Row],[Total]]</f>
        <v>0</v>
      </c>
    </row>
    <row r="22" spans="1:18" s="3" customFormat="1" ht="15.75" customHeight="1" x14ac:dyDescent="0.25">
      <c r="A22" s="25"/>
      <c r="B22" s="26"/>
      <c r="C22" s="27"/>
      <c r="D22" s="26"/>
      <c r="E22" s="26"/>
      <c r="F22" s="26"/>
      <c r="G22" s="26"/>
      <c r="H22" s="28"/>
      <c r="I22" s="29"/>
      <c r="J22" s="26"/>
      <c r="K22" s="30"/>
      <c r="L22" s="4"/>
      <c r="N22" s="6">
        <f>IF(COUNTIF(Tableau1[[#This Row],[DOUBLE  ]:[MIXTE]],"oui")=2,18,IF(COUNTIF(Tableau1[[#This Row],[DOUBLE  ]:[MIXTE]],"oui")=1,15,0))</f>
        <v>0</v>
      </c>
      <c r="O22" s="6" t="b">
        <f>IF(COUNTIF(Tableau1[[#This Row],[DOUBLE  ]:[MIXTE]],"sous x")=2,18,IF(COUNTIF(Tableau1[[#This Row],[DOUBLE  ]:[MIXTE]],"sous x")=1,IF(Tableau1[[#This Row],[Cout]]=0,15,IF(Tableau1[[#This Row],[Cout]]=15,3,"0"))))</f>
        <v>0</v>
      </c>
      <c r="P22" s="6">
        <f>SUM(Tableau1[[#This Row],[Cout]:[Sous X]])</f>
        <v>0</v>
      </c>
      <c r="Q22" s="6"/>
      <c r="R22" s="6">
        <f>Tableau1[[#This Row],[somme perçue]]-Tableau1[[#This Row],[Total]]</f>
        <v>0</v>
      </c>
    </row>
    <row r="23" spans="1:18" s="3" customFormat="1" ht="15.75" customHeight="1" x14ac:dyDescent="0.25">
      <c r="A23" s="25"/>
      <c r="B23" s="26"/>
      <c r="C23" s="27"/>
      <c r="D23" s="26"/>
      <c r="E23" s="26"/>
      <c r="F23" s="26"/>
      <c r="G23" s="26"/>
      <c r="H23" s="28"/>
      <c r="I23" s="29"/>
      <c r="J23" s="26"/>
      <c r="K23" s="30"/>
      <c r="L23" s="4"/>
      <c r="N23" s="6">
        <f>IF(COUNTIF(Tableau1[[#This Row],[DOUBLE  ]:[MIXTE]],"oui")=2,18,IF(COUNTIF(Tableau1[[#This Row],[DOUBLE  ]:[MIXTE]],"oui")=1,15,0))</f>
        <v>0</v>
      </c>
      <c r="O23" s="6" t="b">
        <f>IF(COUNTIF(Tableau1[[#This Row],[DOUBLE  ]:[MIXTE]],"sous x")=2,18,IF(COUNTIF(Tableau1[[#This Row],[DOUBLE  ]:[MIXTE]],"sous x")=1,IF(Tableau1[[#This Row],[Cout]]=0,15,IF(Tableau1[[#This Row],[Cout]]=15,3,"0"))))</f>
        <v>0</v>
      </c>
      <c r="P23" s="6">
        <f>SUM(Tableau1[[#This Row],[Cout]:[Sous X]])</f>
        <v>0</v>
      </c>
      <c r="Q23" s="6"/>
      <c r="R23" s="6">
        <f>Tableau1[[#This Row],[somme perçue]]-Tableau1[[#This Row],[Total]]</f>
        <v>0</v>
      </c>
    </row>
    <row r="24" spans="1:18" s="3" customFormat="1" ht="15.75" customHeight="1" x14ac:dyDescent="0.25">
      <c r="A24" s="25"/>
      <c r="B24" s="26"/>
      <c r="C24" s="27"/>
      <c r="D24" s="26"/>
      <c r="E24" s="26"/>
      <c r="F24" s="26"/>
      <c r="G24" s="26"/>
      <c r="H24" s="28"/>
      <c r="I24" s="29"/>
      <c r="J24" s="26"/>
      <c r="K24" s="30"/>
      <c r="L24" s="4"/>
      <c r="N24" s="6">
        <f>IF(COUNTIF(Tableau1[[#This Row],[DOUBLE  ]:[MIXTE]],"oui")=2,18,IF(COUNTIF(Tableau1[[#This Row],[DOUBLE  ]:[MIXTE]],"oui")=1,15,0))</f>
        <v>0</v>
      </c>
      <c r="O24" s="6" t="b">
        <f>IF(COUNTIF(Tableau1[[#This Row],[DOUBLE  ]:[MIXTE]],"sous x")=2,18,IF(COUNTIF(Tableau1[[#This Row],[DOUBLE  ]:[MIXTE]],"sous x")=1,IF(Tableau1[[#This Row],[Cout]]=0,15,IF(Tableau1[[#This Row],[Cout]]=15,3,"0"))))</f>
        <v>0</v>
      </c>
      <c r="P24" s="6">
        <f>SUM(Tableau1[[#This Row],[Cout]:[Sous X]])</f>
        <v>0</v>
      </c>
      <c r="Q24" s="6"/>
      <c r="R24" s="6">
        <f>Tableau1[[#This Row],[somme perçue]]-Tableau1[[#This Row],[Total]]</f>
        <v>0</v>
      </c>
    </row>
    <row r="25" spans="1:18" s="3" customFormat="1" ht="15.75" customHeight="1" x14ac:dyDescent="0.25">
      <c r="A25" s="25"/>
      <c r="B25" s="26"/>
      <c r="C25" s="27"/>
      <c r="D25" s="26"/>
      <c r="E25" s="26"/>
      <c r="F25" s="26"/>
      <c r="G25" s="26"/>
      <c r="H25" s="28"/>
      <c r="I25" s="29"/>
      <c r="J25" s="26"/>
      <c r="K25" s="30"/>
      <c r="L25" s="4"/>
      <c r="N25" s="6">
        <f>IF(COUNTIF(Tableau1[[#This Row],[DOUBLE  ]:[MIXTE]],"oui")=2,18,IF(COUNTIF(Tableau1[[#This Row],[DOUBLE  ]:[MIXTE]],"oui")=1,15,0))</f>
        <v>0</v>
      </c>
      <c r="O25" s="6" t="b">
        <f>IF(COUNTIF(Tableau1[[#This Row],[DOUBLE  ]:[MIXTE]],"sous x")=2,18,IF(COUNTIF(Tableau1[[#This Row],[DOUBLE  ]:[MIXTE]],"sous x")=1,IF(Tableau1[[#This Row],[Cout]]=0,15,IF(Tableau1[[#This Row],[Cout]]=15,3,"0"))))</f>
        <v>0</v>
      </c>
      <c r="P25" s="6">
        <f>SUM(Tableau1[[#This Row],[Cout]:[Sous X]])</f>
        <v>0</v>
      </c>
      <c r="Q25" s="6"/>
      <c r="R25" s="6">
        <f>Tableau1[[#This Row],[somme perçue]]-Tableau1[[#This Row],[Total]]</f>
        <v>0</v>
      </c>
    </row>
    <row r="26" spans="1:18" s="3" customFormat="1" ht="15.75" customHeight="1" x14ac:dyDescent="0.25">
      <c r="A26" s="25"/>
      <c r="B26" s="26"/>
      <c r="C26" s="27"/>
      <c r="D26" s="26"/>
      <c r="E26" s="26"/>
      <c r="F26" s="26"/>
      <c r="G26" s="26"/>
      <c r="H26" s="28"/>
      <c r="I26" s="29"/>
      <c r="J26" s="26"/>
      <c r="K26" s="30"/>
      <c r="L26" s="4"/>
      <c r="N26" s="6">
        <f>IF(COUNTIF(Tableau1[[#This Row],[DOUBLE  ]:[MIXTE]],"oui")=2,18,IF(COUNTIF(Tableau1[[#This Row],[DOUBLE  ]:[MIXTE]],"oui")=1,15,0))</f>
        <v>0</v>
      </c>
      <c r="O26" s="6" t="b">
        <f>IF(COUNTIF(Tableau1[[#This Row],[DOUBLE  ]:[MIXTE]],"sous x")=2,18,IF(COUNTIF(Tableau1[[#This Row],[DOUBLE  ]:[MIXTE]],"sous x")=1,IF(Tableau1[[#This Row],[Cout]]=0,15,IF(Tableau1[[#This Row],[Cout]]=15,3,"0"))))</f>
        <v>0</v>
      </c>
      <c r="P26" s="6">
        <f>SUM(Tableau1[[#This Row],[Cout]:[Sous X]])</f>
        <v>0</v>
      </c>
      <c r="Q26" s="6"/>
      <c r="R26" s="6">
        <f>Tableau1[[#This Row],[somme perçue]]-Tableau1[[#This Row],[Total]]</f>
        <v>0</v>
      </c>
    </row>
    <row r="27" spans="1:18" s="3" customFormat="1" ht="15.75" customHeight="1" thickBot="1" x14ac:dyDescent="0.3">
      <c r="A27" s="31"/>
      <c r="B27" s="32"/>
      <c r="C27" s="33"/>
      <c r="D27" s="32"/>
      <c r="E27" s="32"/>
      <c r="F27" s="32"/>
      <c r="G27" s="32"/>
      <c r="H27" s="34"/>
      <c r="I27" s="35"/>
      <c r="J27" s="32"/>
      <c r="K27" s="36"/>
      <c r="L27" s="4"/>
      <c r="N27" s="6">
        <f>IF(COUNTIF(Tableau1[[#This Row],[DOUBLE  ]:[MIXTE]],"oui")=2,18,IF(COUNTIF(Tableau1[[#This Row],[DOUBLE  ]:[MIXTE]],"oui")=1,15,0))</f>
        <v>0</v>
      </c>
      <c r="O27" s="6" t="b">
        <f>IF(COUNTIF(Tableau1[[#This Row],[DOUBLE  ]:[MIXTE]],"sous x")=2,18,IF(COUNTIF(Tableau1[[#This Row],[DOUBLE  ]:[MIXTE]],"sous x")=1,IF(Tableau1[[#This Row],[Cout]]=0,15,IF(Tableau1[[#This Row],[Cout]]=15,3,"0"))))</f>
        <v>0</v>
      </c>
      <c r="P27" s="6">
        <f>SUM(Tableau1[[#This Row],[Cout]:[Sous X]])</f>
        <v>0</v>
      </c>
      <c r="Q27" s="6"/>
      <c r="R27" s="6">
        <f>Tableau1[[#This Row],[somme perçue]]-Tableau1[[#This Row],[Total]]</f>
        <v>0</v>
      </c>
    </row>
    <row r="28" spans="1:18" s="3" customFormat="1" ht="19.5" customHeight="1" thickBot="1" x14ac:dyDescent="0.3">
      <c r="A28" s="5"/>
      <c r="B28" s="18"/>
      <c r="C28" s="18"/>
      <c r="D28" s="18"/>
      <c r="E28" s="18"/>
      <c r="F28" s="18"/>
      <c r="G28" s="19"/>
      <c r="H28" s="18"/>
      <c r="I28" s="39" t="s">
        <v>30</v>
      </c>
      <c r="J28" s="40"/>
      <c r="K28" s="20">
        <f>SUM(Tableau1[Total])</f>
        <v>48</v>
      </c>
      <c r="L28" s="21"/>
      <c r="M28" s="22"/>
      <c r="N28" s="23"/>
      <c r="O28" s="24"/>
      <c r="P28" s="24"/>
      <c r="Q28" s="24"/>
      <c r="R28" s="24"/>
    </row>
    <row r="29" spans="1:18" x14ac:dyDescent="0.2">
      <c r="B29" s="11"/>
      <c r="C29" s="11"/>
      <c r="D29" s="11"/>
      <c r="E29" s="11"/>
      <c r="F29" s="11"/>
      <c r="G29" s="11"/>
      <c r="H29" s="11"/>
      <c r="I29" s="11"/>
      <c r="J29" s="11"/>
      <c r="K29" s="11"/>
      <c r="L29" s="11"/>
      <c r="M29" s="11"/>
      <c r="N29" s="13"/>
      <c r="O29" s="11"/>
      <c r="P29" s="11"/>
      <c r="Q29" s="11"/>
      <c r="R29" s="11"/>
    </row>
  </sheetData>
  <sheetProtection insertColumns="0" insertRows="0" selectLockedCells="1" sort="0" autoFilter="0"/>
  <mergeCells count="3">
    <mergeCell ref="I28:J28"/>
    <mergeCell ref="I1:R1"/>
    <mergeCell ref="A1:F1"/>
  </mergeCells>
  <pageMargins left="0.25" right="0.25" top="0.75" bottom="0.75" header="0.3" footer="0.3"/>
  <pageSetup paperSize="9" orientation="landscape" r:id="rId1"/>
  <headerFooter>
    <oddHeader>&amp;LContact: president@fvbayeux.fr
06.32.59.25.38</oddHeader>
  </headerFooter>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liste!$E$2:$E$3</xm:f>
          </x14:formula1>
          <xm:sqref>M5:M27</xm:sqref>
        </x14:dataValidation>
        <x14:dataValidation type="list" allowBlank="1" showInputMessage="1" showErrorMessage="1">
          <x14:formula1>
            <xm:f>liste!$C$2:$C$4</xm:f>
          </x14:formula1>
          <xm:sqref>I5:I27 D5:D27</xm:sqref>
        </x14:dataValidation>
        <x14:dataValidation type="list" allowBlank="1" showInputMessage="1" showErrorMessage="1">
          <x14:formula1>
            <xm:f>liste!$G$2:$G$3</xm:f>
          </x14:formula1>
          <xm:sqref>E5:E27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G4"/>
  <sheetViews>
    <sheetView workbookViewId="0">
      <selection activeCell="A5" sqref="A5"/>
    </sheetView>
  </sheetViews>
  <sheetFormatPr baseColWidth="10" defaultRowHeight="15" x14ac:dyDescent="0.25"/>
  <cols>
    <col min="1" max="1" width="24.140625" bestFit="1" customWidth="1"/>
    <col min="3" max="3" width="12.5703125" customWidth="1"/>
    <col min="5" max="5" width="18.140625" customWidth="1"/>
    <col min="7" max="7" width="12.7109375" bestFit="1" customWidth="1"/>
  </cols>
  <sheetData>
    <row r="1" spans="1:7" x14ac:dyDescent="0.25">
      <c r="A1" t="s">
        <v>6</v>
      </c>
      <c r="C1" t="s">
        <v>8</v>
      </c>
      <c r="E1" t="s">
        <v>12</v>
      </c>
      <c r="G1" t="s">
        <v>21</v>
      </c>
    </row>
    <row r="2" spans="1:7" x14ac:dyDescent="0.25">
      <c r="A2" t="s">
        <v>16</v>
      </c>
      <c r="C2" t="s">
        <v>9</v>
      </c>
      <c r="E2" t="s">
        <v>13</v>
      </c>
      <c r="G2" t="s">
        <v>19</v>
      </c>
    </row>
    <row r="3" spans="1:7" x14ac:dyDescent="0.25">
      <c r="A3" t="s">
        <v>7</v>
      </c>
      <c r="C3" t="s">
        <v>10</v>
      </c>
      <c r="E3" t="s">
        <v>11</v>
      </c>
      <c r="G3" t="s">
        <v>20</v>
      </c>
    </row>
    <row r="4" spans="1:7" x14ac:dyDescent="0.25">
      <c r="A4" t="s">
        <v>27</v>
      </c>
      <c r="C4" t="s">
        <v>15</v>
      </c>
    </row>
  </sheetData>
  <pageMargins left="0.7" right="0.7" top="0.75" bottom="0.75" header="0.3" footer="0.3"/>
  <tableParts count="4">
    <tablePart r:id="rId1"/>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base de données</vt:lpstr>
      <vt:lpstr>liste</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Jimmy LANGLOIS</dc:creator>
  <cp:lastModifiedBy>Jimmy LANGLOIS</cp:lastModifiedBy>
  <cp:lastPrinted>2019-01-04T09:45:58Z</cp:lastPrinted>
  <dcterms:created xsi:type="dcterms:W3CDTF">2018-11-19T15:12:36Z</dcterms:created>
  <dcterms:modified xsi:type="dcterms:W3CDTF">2019-11-06T10:20:55Z</dcterms:modified>
</cp:coreProperties>
</file>